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82AA28B5-35C9-45A4-BFF5-4515FDCF14C9}" xr6:coauthVersionLast="47" xr6:coauthVersionMax="47" xr10:uidLastSave="{00000000-0000-0000-0000-000000000000}"/>
  <bookViews>
    <workbookView xWindow="28680" yWindow="-120" windowWidth="29040" windowHeight="15720" xr2:uid="{7B8C621B-2626-4DD0-9E29-6F73B4DF0F7C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K4" i="2" s="1"/>
  <c r="Q3" i="2"/>
  <c r="R3" i="2"/>
  <c r="D4" i="2"/>
  <c r="G4" i="2"/>
  <c r="I5" i="2" s="1"/>
  <c r="H4" i="2"/>
  <c r="J4" i="2"/>
  <c r="L4" i="2"/>
  <c r="M4" i="2"/>
  <c r="O4" i="2"/>
  <c r="P4" i="2"/>
  <c r="I6" i="2"/>
  <c r="M6" i="2" l="1"/>
  <c r="P6" i="2"/>
  <c r="S6" i="2"/>
  <c r="S3" i="2"/>
</calcChain>
</file>

<file path=xl/sharedStrings.xml><?xml version="1.0" encoding="utf-8"?>
<sst xmlns="http://schemas.openxmlformats.org/spreadsheetml/2006/main" count="72" uniqueCount="63">
  <si>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</si>
  <si>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</si>
  <si>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</si>
  <si>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</si>
  <si>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</si>
  <si>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</si>
  <si>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</si>
  <si>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</si>
  <si>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</si>
  <si>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</si>
  <si>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</si>
  <si>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</si>
  <si>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</si>
  <si>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</si>
  <si>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</si>
  <si>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</si>
  <si>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</si>
  <si>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</si>
  <si>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</si>
  <si>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</si>
  <si>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</si>
  <si>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</si>
  <si>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</si>
  <si>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</si>
  <si>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</si>
  <si>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</si>
  <si>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</si>
  <si>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</si>
  <si>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</si>
  <si>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</si>
  <si>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</si>
  <si>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</si>
  <si>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</si>
  <si>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</si>
  <si>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</si>
  <si>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</si>
  <si>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</si>
  <si>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</si>
  <si>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</si>
  <si>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</si>
  <si>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</si>
  <si>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</si>
  <si>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</si>
  <si>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</si>
  <si>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003-107-000-1400</t>
  </si>
  <si>
    <t>WD</t>
  </si>
  <si>
    <t>03-ARM'S LENGTH</t>
  </si>
  <si>
    <t>4000</t>
  </si>
  <si>
    <t>L204/P911</t>
  </si>
  <si>
    <t>4020  BACKSTREET DOLLARVILLE</t>
  </si>
  <si>
    <t>NOT INSPECTED</t>
  </si>
  <si>
    <t>402</t>
  </si>
  <si>
    <t>A -BACKSTR FF</t>
  </si>
  <si>
    <t>QC</t>
  </si>
  <si>
    <t>L205/P85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</si>
  <si>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</si>
  <si>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</si>
  <si>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</si>
  <si>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</si>
  <si>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</si>
  <si>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</si>
  <si>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</si>
  <si>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Town of Dollarville Vacant Land Analysis.  No vacant land sales have occurred since 2014 in the Town of Dollarville.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</si>
</sst>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BB10-F04D-432A-A1FE-4B69D201FCA7}">
  <dimension ref="A1:BL7"/>
  <sheetViews>
    <sheetView tabSelected="1" topLeftCell="A2" workbookViewId="0">
      <selection activeCell="B22" sqref="B22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5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2" t="s">
        <v>0</v>
      </c>
      <c r="B1" s="2" t="s">
        <v>1</v>
      </c>
      <c r="C1" s="24" t="s">
        <v>2</v>
      </c>
      <c r="D1" s="14" t="s">
        <v>3</v>
      </c>
      <c r="E1" s="2" t="s">
        <v>4</v>
      </c>
      <c r="F1" s="2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C2" s="25">
        <v>43047</v>
      </c>
      <c r="D2" s="15">
        <v>800</v>
      </c>
      <c r="E2" t="s">
        <v>45</v>
      </c>
      <c r="F2" t="s">
        <v>46</v>
      </c>
      <c r="G2" s="15">
        <v>800</v>
      </c>
      <c r="H2" s="15">
        <v>200</v>
      </c>
      <c r="I2" s="20">
        <f>H2/G2*100</f>
        <v>25</v>
      </c>
      <c r="J2" s="15">
        <v>800</v>
      </c>
      <c r="K2" s="15">
        <f>G2-0</f>
        <v>800</v>
      </c>
      <c r="L2" s="15">
        <v>800</v>
      </c>
      <c r="M2" s="30">
        <v>80</v>
      </c>
      <c r="N2" s="34">
        <v>130</v>
      </c>
      <c r="O2" s="39">
        <v>0.23899999999999999</v>
      </c>
      <c r="P2" s="39">
        <v>0.23899999999999999</v>
      </c>
      <c r="Q2" s="15">
        <f>K2/M2</f>
        <v>10</v>
      </c>
      <c r="R2" s="15">
        <f>K2/O2</f>
        <v>3347.2803347280337</v>
      </c>
      <c r="S2" s="44">
        <f>K2/O2/43560</f>
        <v>7.6842982890909864E-2</v>
      </c>
      <c r="T2" s="39">
        <v>80</v>
      </c>
      <c r="U2" s="6" t="s">
        <v>47</v>
      </c>
      <c r="V2" t="s">
        <v>48</v>
      </c>
      <c r="X2" t="s">
        <v>49</v>
      </c>
      <c r="Y2">
        <v>1</v>
      </c>
      <c r="Z2">
        <v>0</v>
      </c>
      <c r="AA2" t="s">
        <v>50</v>
      </c>
      <c r="AC2" s="7" t="s">
        <v>51</v>
      </c>
      <c r="AD2" t="s">
        <v>52</v>
      </c>
      <c r="AL2" s="3"/>
      <c r="BC2" s="3"/>
      <c r="BE2" s="3"/>
    </row>
    <row r="3" spans="1:64" ht="15.75" thickBot="1" x14ac:dyDescent="0.3">
      <c r="A3" t="s">
        <v>44</v>
      </c>
      <c r="C3" s="25">
        <v>43122</v>
      </c>
      <c r="D3" s="15">
        <v>0</v>
      </c>
      <c r="E3" t="s">
        <v>53</v>
      </c>
      <c r="F3" t="s">
        <v>46</v>
      </c>
      <c r="G3" s="15">
        <v>0</v>
      </c>
      <c r="H3" s="15">
        <v>200</v>
      </c>
      <c r="I3" s="20" t="e">
        <f>H3/G3*100</f>
        <v>#DIV/0!</v>
      </c>
      <c r="J3" s="15">
        <v>800</v>
      </c>
      <c r="K3" s="15">
        <f>G3-0</f>
        <v>0</v>
      </c>
      <c r="L3" s="15">
        <v>800</v>
      </c>
      <c r="M3" s="30">
        <v>80</v>
      </c>
      <c r="N3" s="34">
        <v>130</v>
      </c>
      <c r="O3" s="39">
        <v>0.23899999999999999</v>
      </c>
      <c r="P3" s="39">
        <v>0.23899999999999999</v>
      </c>
      <c r="Q3" s="15">
        <f>K3/M3</f>
        <v>0</v>
      </c>
      <c r="R3" s="15">
        <f>K3/O3</f>
        <v>0</v>
      </c>
      <c r="S3" s="44">
        <f>K3/O3/43560</f>
        <v>0</v>
      </c>
      <c r="T3" s="39">
        <v>80</v>
      </c>
      <c r="U3" s="6" t="s">
        <v>47</v>
      </c>
      <c r="V3" t="s">
        <v>54</v>
      </c>
      <c r="X3" t="s">
        <v>49</v>
      </c>
      <c r="Y3">
        <v>1</v>
      </c>
      <c r="Z3">
        <v>0</v>
      </c>
      <c r="AA3" t="s">
        <v>50</v>
      </c>
      <c r="AC3" s="7" t="s">
        <v>51</v>
      </c>
      <c r="AD3" t="s">
        <v>52</v>
      </c>
    </row>
    <row r="4" spans="1:64" ht="15.75" thickTop="1" x14ac:dyDescent="0.25">
      <c r="A4" s="8"/>
      <c r="B4" s="8"/>
      <c r="C4" s="26" t="s">
        <v>55</v>
      </c>
      <c r="D4" s="16">
        <f>+SUM(D2:D3)</f>
        <v>800</v>
      </c>
      <c r="E4" s="8"/>
      <c r="F4" s="8"/>
      <c r="G4" s="16">
        <f>+SUM(G2:G3)</f>
        <v>800</v>
      </c>
      <c r="H4" s="16">
        <f>+SUM(H2:H3)</f>
        <v>400</v>
      </c>
      <c r="I4" s="21"/>
      <c r="J4" s="16">
        <f>+SUM(J2:J3)</f>
        <v>1600</v>
      </c>
      <c r="K4" s="16">
        <f>+SUM(K2:K3)</f>
        <v>800</v>
      </c>
      <c r="L4" s="16">
        <f>+SUM(L2:L3)</f>
        <v>1600</v>
      </c>
      <c r="M4" s="31">
        <f>+SUM(M2:M3)</f>
        <v>160</v>
      </c>
      <c r="N4" s="35"/>
      <c r="O4" s="40">
        <f>+SUM(O2:O3)</f>
        <v>0.47799999999999998</v>
      </c>
      <c r="P4" s="40">
        <f>+SUM(P2:P3)</f>
        <v>0.47799999999999998</v>
      </c>
      <c r="Q4" s="16"/>
      <c r="R4" s="16"/>
      <c r="S4" s="45"/>
      <c r="T4" s="40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64" x14ac:dyDescent="0.25">
      <c r="A5" s="10"/>
      <c r="B5" s="10"/>
      <c r="C5" s="27"/>
      <c r="D5" s="17"/>
      <c r="E5" s="10"/>
      <c r="F5" s="10"/>
      <c r="G5" s="17"/>
      <c r="H5" s="17" t="s">
        <v>56</v>
      </c>
      <c r="I5" s="22">
        <f>H4/G4*100</f>
        <v>50</v>
      </c>
      <c r="J5" s="17"/>
      <c r="K5" s="17"/>
      <c r="L5" s="17" t="s">
        <v>57</v>
      </c>
      <c r="M5" s="32"/>
      <c r="N5" s="36"/>
      <c r="O5" s="41" t="s">
        <v>57</v>
      </c>
      <c r="P5" s="41"/>
      <c r="Q5" s="17"/>
      <c r="R5" s="17" t="s">
        <v>57</v>
      </c>
      <c r="S5" s="46"/>
      <c r="T5" s="4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64" x14ac:dyDescent="0.25">
      <c r="A6" s="12"/>
      <c r="B6" s="12"/>
      <c r="C6" s="28"/>
      <c r="D6" s="18"/>
      <c r="E6" s="12"/>
      <c r="F6" s="12"/>
      <c r="G6" s="18"/>
      <c r="H6" s="18" t="s">
        <v>58</v>
      </c>
      <c r="I6" s="23" t="e">
        <f>STDEV(I2:I3)</f>
        <v>#DIV/0!</v>
      </c>
      <c r="J6" s="18"/>
      <c r="K6" s="18"/>
      <c r="L6" s="18" t="s">
        <v>59</v>
      </c>
      <c r="M6" s="48">
        <f>K4/M4</f>
        <v>5</v>
      </c>
      <c r="N6" s="37"/>
      <c r="O6" s="42" t="s">
        <v>60</v>
      </c>
      <c r="P6" s="42">
        <f>K4/O4</f>
        <v>1673.6401673640169</v>
      </c>
      <c r="Q6" s="18"/>
      <c r="R6" s="18" t="s">
        <v>61</v>
      </c>
      <c r="S6" s="47">
        <f>K4/O4/43560</f>
        <v>3.8421491445454932E-2</v>
      </c>
      <c r="T6" s="42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64" x14ac:dyDescent="0.25">
      <c r="A7" s="1" t="s">
        <v>62</v>
      </c>
      <c r="B7" s="1"/>
      <c r="C7" s="49"/>
    </row>
  </sheetData>
  <conditionalFormatting sqref="A2:AR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3385-8C88-4C3B-A962-1FBF35A216E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2025-02-05T01:05:09Z</dcterms:created>
  <dcterms:modified xsi:type="dcterms:W3CDTF">2025-02-05T01:10:29Z</dcterms:modified>
</cp:coreProperties>
</file>